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wbecker/Desktop/"/>
    </mc:Choice>
  </mc:AlternateContent>
  <xr:revisionPtr revIDLastSave="0" documentId="8_{90E7E856-AEAA-2145-A795-FB12A67363E5}" xr6:coauthVersionLast="47" xr6:coauthVersionMax="47" xr10:uidLastSave="{00000000-0000-0000-0000-000000000000}"/>
  <bookViews>
    <workbookView xWindow="26720" yWindow="500" windowWidth="43520" windowHeight="24720" xr2:uid="{A90BC278-34C7-4597-99A3-6D8F27810196}"/>
  </bookViews>
  <sheets>
    <sheet name="DIT BUDGET - INDTAST HER" sheetId="3" r:id="rId1"/>
    <sheet name="UDFYLDT BUDGET SOM EKSEMP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1" l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O35" i="1"/>
  <c r="O34" i="1"/>
  <c r="O33" i="1"/>
  <c r="O32" i="1"/>
  <c r="O30" i="1"/>
  <c r="O29" i="1"/>
  <c r="O28" i="1"/>
  <c r="O27" i="1"/>
  <c r="O26" i="1"/>
  <c r="O24" i="1"/>
  <c r="O23" i="1"/>
  <c r="O22" i="1"/>
  <c r="O21" i="1"/>
  <c r="O20" i="1"/>
  <c r="O19" i="1"/>
  <c r="O18" i="1"/>
  <c r="O17" i="1"/>
  <c r="O16" i="1"/>
  <c r="O15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O9" i="1"/>
  <c r="O8" i="1"/>
  <c r="O7" i="1"/>
  <c r="O6" i="1"/>
  <c r="O27" i="3"/>
  <c r="O28" i="3"/>
  <c r="O8" i="3"/>
  <c r="O9" i="3"/>
  <c r="O10" i="3"/>
  <c r="C11" i="3"/>
  <c r="C43" i="3"/>
  <c r="M43" i="3"/>
  <c r="L43" i="3"/>
  <c r="I43" i="3"/>
  <c r="G43" i="3"/>
  <c r="F43" i="3"/>
  <c r="E43" i="3"/>
  <c r="D43" i="3"/>
  <c r="O42" i="3"/>
  <c r="O41" i="3"/>
  <c r="O40" i="3"/>
  <c r="O39" i="3"/>
  <c r="O38" i="3"/>
  <c r="O37" i="3"/>
  <c r="O36" i="3"/>
  <c r="O35" i="3"/>
  <c r="O34" i="3"/>
  <c r="O33" i="3"/>
  <c r="O32" i="3"/>
  <c r="O30" i="3"/>
  <c r="O29" i="3"/>
  <c r="O26" i="3"/>
  <c r="O24" i="3"/>
  <c r="O23" i="3"/>
  <c r="O22" i="3"/>
  <c r="O21" i="3"/>
  <c r="O19" i="3"/>
  <c r="O18" i="3"/>
  <c r="O17" i="3"/>
  <c r="J43" i="3"/>
  <c r="N11" i="3"/>
  <c r="M11" i="3"/>
  <c r="L11" i="3"/>
  <c r="K11" i="3"/>
  <c r="J11" i="3"/>
  <c r="I11" i="3"/>
  <c r="H11" i="3"/>
  <c r="G11" i="3"/>
  <c r="F11" i="3"/>
  <c r="D11" i="3"/>
  <c r="O7" i="3"/>
  <c r="O6" i="3"/>
  <c r="O11" i="1" l="1"/>
  <c r="O15" i="3"/>
  <c r="E11" i="3"/>
  <c r="O11" i="3" s="1"/>
  <c r="H43" i="3"/>
  <c r="O20" i="3" l="1"/>
  <c r="R7" i="3"/>
  <c r="S7" i="3" s="1"/>
  <c r="N43" i="3"/>
  <c r="K43" i="3"/>
  <c r="O43" i="3" l="1"/>
  <c r="R9" i="3" s="1"/>
  <c r="S9" i="3" s="1"/>
  <c r="O16" i="3"/>
  <c r="S8" i="1" l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R8" i="3"/>
  <c r="S8" i="3" s="1"/>
  <c r="C57" i="3" s="1"/>
  <c r="D57" i="3" s="1"/>
  <c r="E57" i="3" s="1"/>
  <c r="F57" i="3" s="1"/>
  <c r="G57" i="3" s="1"/>
  <c r="H57" i="3" s="1"/>
  <c r="I57" i="3" s="1"/>
  <c r="J57" i="3" s="1"/>
  <c r="K57" i="3" s="1"/>
  <c r="L57" i="3" s="1"/>
  <c r="M57" i="3" s="1"/>
  <c r="N57" i="3" s="1"/>
  <c r="R7" i="1" l="1"/>
  <c r="S7" i="1" s="1"/>
  <c r="R9" i="1"/>
  <c r="S9" i="1" s="1"/>
</calcChain>
</file>

<file path=xl/sharedStrings.xml><?xml version="1.0" encoding="utf-8"?>
<sst xmlns="http://schemas.openxmlformats.org/spreadsheetml/2006/main" count="119" uniqueCount="60">
  <si>
    <t xml:space="preserve">Januar 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</si>
  <si>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</si>
  <si>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</si>
  <si>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</si>
  <si>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</si>
  <si>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</si>
  <si>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</si>
  <si>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</si>
  <si>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</si>
  <si>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</si>
  <si>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</si>
  <si>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</si>
  <si>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</si>
  <si>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Børnepenge</t>
  </si>
  <si>
    <t>Udgifter</t>
  </si>
  <si>
    <t xml:space="preserve">Bolig </t>
  </si>
  <si>
    <t xml:space="preserve">Bil </t>
  </si>
  <si>
    <t>Diverse</t>
  </si>
  <si>
    <t>Debitor 1</t>
  </si>
  <si>
    <t>Debitor 2</t>
  </si>
  <si>
    <t>Faste udgifter</t>
  </si>
  <si>
    <t>Rådighedsbeløb</t>
  </si>
  <si>
    <t>Udgifter i alt</t>
  </si>
  <si>
    <t>Budget</t>
  </si>
  <si>
    <t>Indtægter efter skat</t>
  </si>
  <si>
    <t>Nøgletal</t>
  </si>
  <si>
    <t>Årligt</t>
  </si>
  <si>
    <t>Månedligt</t>
  </si>
  <si>
    <t>Indtægt</t>
  </si>
  <si>
    <t>Andet</t>
  </si>
  <si>
    <t>Børneungeydelse</t>
  </si>
  <si>
    <t xml:space="preserve">fx Internet </t>
  </si>
  <si>
    <t xml:space="preserve">fx Husforsikring </t>
  </si>
  <si>
    <t>fx Indbo</t>
  </si>
  <si>
    <t>fx Vand</t>
  </si>
  <si>
    <t>fx Varme</t>
  </si>
  <si>
    <t>fx Vejfond</t>
  </si>
  <si>
    <t>fx El</t>
  </si>
  <si>
    <t xml:space="preserve">fx Vægtafgift </t>
  </si>
  <si>
    <t xml:space="preserve">fx Bilforsikring </t>
  </si>
  <si>
    <t>fx togkort</t>
  </si>
  <si>
    <t>fx leasing af bil</t>
  </si>
  <si>
    <t>fx Fitness</t>
  </si>
  <si>
    <t>fx Ulykkesforsikring</t>
  </si>
  <si>
    <t>fx A-kasse</t>
  </si>
  <si>
    <t>Fx- Tv2Play</t>
  </si>
  <si>
    <t>fx Netflix</t>
  </si>
  <si>
    <t>Fx Forbrugslån</t>
  </si>
  <si>
    <t>fx Forbrugslån</t>
  </si>
  <si>
    <t>fx Rejseforsikring</t>
  </si>
  <si>
    <t>Fx dyreforsikring</t>
  </si>
  <si>
    <t>fx andet</t>
  </si>
  <si>
    <t>fx Daginstitution</t>
  </si>
  <si>
    <t>Klik her for at se et eksempel på et budget som er udfyldt</t>
  </si>
  <si>
    <t>Klik her for at komme tilbage til dit budget</t>
  </si>
  <si>
    <t xml:space="preserve">fx Ejendomsskat </t>
  </si>
  <si>
    <t>fx Boliglån (ydelse)</t>
  </si>
  <si>
    <t>fx Realkredit (ydelse)</t>
  </si>
  <si>
    <t>fx Billån (ydelse)</t>
  </si>
  <si>
    <t xml:space="preserve"> Tast kun i de lyseblå felter - Resten udfyldes automatisk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</si>
</sst>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-* #,##0.00\ _k_r_._-;\-* #,##0.00\ _k_r_._-;_-* &quot;-&quot;??\ _k_r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15A45"/>
      <name val="Calibri"/>
      <family val="2"/>
      <scheme val="minor"/>
    </font>
    <font>
      <sz val="11"/>
      <color rgb="FFF15A45"/>
      <name val="Calibri"/>
      <family val="2"/>
      <scheme val="minor"/>
    </font>
    <font>
      <sz val="11"/>
      <color rgb="FFC5C5C4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rgb="FFF15A4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20"/>
      <color rgb="FFF15A4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5A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C5C4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165" fontId="0" fillId="3" borderId="0" xfId="1" applyFont="1" applyFill="1" applyBorder="1"/>
    <xf numFmtId="165" fontId="0" fillId="3" borderId="0" xfId="0" applyNumberFormat="1" applyFill="1"/>
    <xf numFmtId="0" fontId="2" fillId="3" borderId="0" xfId="0" applyFont="1" applyFill="1"/>
    <xf numFmtId="44" fontId="2" fillId="3" borderId="0" xfId="0" applyNumberFormat="1" applyFont="1" applyFill="1"/>
    <xf numFmtId="165" fontId="0" fillId="3" borderId="0" xfId="1" applyFont="1" applyFill="1"/>
    <xf numFmtId="164" fontId="0" fillId="3" borderId="0" xfId="0" applyNumberFormat="1" applyFill="1"/>
    <xf numFmtId="165" fontId="0" fillId="3" borderId="8" xfId="1" applyFont="1" applyFill="1" applyBorder="1"/>
    <xf numFmtId="165" fontId="0" fillId="3" borderId="4" xfId="1" applyFont="1" applyFill="1" applyBorder="1"/>
    <xf numFmtId="165" fontId="2" fillId="3" borderId="10" xfId="1" applyFont="1" applyFill="1" applyBorder="1"/>
    <xf numFmtId="166" fontId="0" fillId="3" borderId="0" xfId="0" applyNumberFormat="1" applyFill="1"/>
    <xf numFmtId="165" fontId="0" fillId="3" borderId="0" xfId="0" quotePrefix="1" applyNumberFormat="1" applyFill="1"/>
    <xf numFmtId="165" fontId="0" fillId="3" borderId="12" xfId="1" applyFont="1" applyFill="1" applyBorder="1"/>
    <xf numFmtId="165" fontId="0" fillId="3" borderId="15" xfId="1" applyFont="1" applyFill="1" applyBorder="1"/>
    <xf numFmtId="0" fontId="5" fillId="2" borderId="7" xfId="0" applyFont="1" applyFill="1" applyBorder="1"/>
    <xf numFmtId="0" fontId="5" fillId="2" borderId="0" xfId="0" applyFont="1" applyFill="1"/>
    <xf numFmtId="0" fontId="5" fillId="2" borderId="12" xfId="0" applyFont="1" applyFill="1" applyBorder="1"/>
    <xf numFmtId="0" fontId="5" fillId="2" borderId="9" xfId="0" applyFont="1" applyFill="1" applyBorder="1"/>
    <xf numFmtId="165" fontId="3" fillId="3" borderId="0" xfId="0" applyNumberFormat="1" applyFont="1" applyFill="1"/>
    <xf numFmtId="165" fontId="0" fillId="6" borderId="2" xfId="1" applyFont="1" applyFill="1" applyBorder="1"/>
    <xf numFmtId="165" fontId="0" fillId="6" borderId="3" xfId="1" applyFont="1" applyFill="1" applyBorder="1"/>
    <xf numFmtId="165" fontId="0" fillId="6" borderId="7" xfId="1" applyFont="1" applyFill="1" applyBorder="1"/>
    <xf numFmtId="165" fontId="0" fillId="6" borderId="0" xfId="1" applyFont="1" applyFill="1" applyBorder="1"/>
    <xf numFmtId="165" fontId="0" fillId="6" borderId="9" xfId="1" applyFont="1" applyFill="1" applyBorder="1"/>
    <xf numFmtId="165" fontId="0" fillId="6" borderId="10" xfId="1" applyFont="1" applyFill="1" applyBorder="1"/>
    <xf numFmtId="165" fontId="0" fillId="6" borderId="0" xfId="1" applyFont="1" applyFill="1"/>
    <xf numFmtId="0" fontId="0" fillId="6" borderId="0" xfId="0" applyFill="1"/>
    <xf numFmtId="0" fontId="7" fillId="3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164" fontId="2" fillId="7" borderId="1" xfId="2" applyFont="1" applyFill="1" applyBorder="1"/>
    <xf numFmtId="164" fontId="2" fillId="7" borderId="5" xfId="2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0" fillId="5" borderId="7" xfId="0" applyFont="1" applyFill="1" applyBorder="1"/>
    <xf numFmtId="0" fontId="10" fillId="5" borderId="0" xfId="0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0" fillId="7" borderId="2" xfId="0" applyFont="1" applyFill="1" applyBorder="1"/>
    <xf numFmtId="0" fontId="10" fillId="7" borderId="7" xfId="0" applyFont="1" applyFill="1" applyBorder="1"/>
    <xf numFmtId="0" fontId="10" fillId="7" borderId="11" xfId="0" applyFont="1" applyFill="1" applyBorder="1"/>
    <xf numFmtId="0" fontId="10" fillId="7" borderId="6" xfId="0" applyFont="1" applyFill="1" applyBorder="1"/>
    <xf numFmtId="0" fontId="10" fillId="7" borderId="13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7" xfId="0" applyFont="1" applyFill="1" applyBorder="1"/>
    <xf numFmtId="0" fontId="3" fillId="7" borderId="0" xfId="0" applyFont="1" applyFill="1"/>
    <xf numFmtId="0" fontId="3" fillId="7" borderId="12" xfId="0" applyFont="1" applyFill="1" applyBorder="1"/>
    <xf numFmtId="0" fontId="3" fillId="7" borderId="9" xfId="0" applyFont="1" applyFill="1" applyBorder="1"/>
    <xf numFmtId="0" fontId="10" fillId="5" borderId="15" xfId="0" applyFont="1" applyFill="1" applyBorder="1"/>
    <xf numFmtId="0" fontId="12" fillId="7" borderId="13" xfId="0" applyFont="1" applyFill="1" applyBorder="1" applyAlignment="1"/>
    <xf numFmtId="0" fontId="12" fillId="7" borderId="1" xfId="0" applyFont="1" applyFill="1" applyBorder="1" applyAlignment="1"/>
    <xf numFmtId="0" fontId="12" fillId="7" borderId="14" xfId="0" applyFont="1" applyFill="1" applyBorder="1" applyAlignment="1"/>
    <xf numFmtId="0" fontId="10" fillId="7" borderId="6" xfId="0" applyFont="1" applyFill="1" applyBorder="1" applyAlignment="1"/>
    <xf numFmtId="165" fontId="0" fillId="6" borderId="0" xfId="1" applyFont="1" applyFill="1" applyAlignment="1"/>
    <xf numFmtId="165" fontId="0" fillId="3" borderId="8" xfId="1" applyFont="1" applyFill="1" applyBorder="1" applyAlignment="1"/>
    <xf numFmtId="0" fontId="12" fillId="4" borderId="13" xfId="0" applyFont="1" applyFill="1" applyBorder="1" applyAlignment="1"/>
    <xf numFmtId="0" fontId="12" fillId="4" borderId="1" xfId="0" applyFont="1" applyFill="1" applyBorder="1" applyAlignment="1"/>
    <xf numFmtId="0" fontId="12" fillId="4" borderId="14" xfId="0" applyFont="1" applyFill="1" applyBorder="1" applyAlignment="1"/>
    <xf numFmtId="0" fontId="7" fillId="3" borderId="0" xfId="0" applyFont="1" applyFill="1" applyAlignment="1"/>
    <xf numFmtId="0" fontId="7" fillId="3" borderId="0" xfId="0" applyFont="1" applyFill="1" applyBorder="1" applyAlignment="1"/>
    <xf numFmtId="0" fontId="9" fillId="3" borderId="0" xfId="3" applyFont="1" applyFill="1" applyAlignment="1"/>
    <xf numFmtId="0" fontId="13" fillId="3" borderId="0" xfId="3" quotePrefix="1" applyFont="1" applyFill="1" applyAlignment="1">
      <alignment horizontal="center"/>
    </xf>
    <xf numFmtId="0" fontId="13" fillId="3" borderId="0" xfId="3" applyFont="1" applyFill="1" applyAlignment="1">
      <alignment horizontal="center"/>
    </xf>
  </cellXfs>
  <cellStyles count="4">
    <cellStyle name="Komma" xfId="1" builtinId="3"/>
    <cellStyle name="Link" xfId="3" builtinId="8"/>
    <cellStyle name="Normal" xfId="0" builtinId="0"/>
    <cellStyle name="Valuta" xfId="2" builtinId="4"/>
  </cellStyles>
  <dxfs count="0"/>
  <tableStyles count="0" defaultTableStyle="TableStyleMedium2" defaultPivotStyle="PivotStyleLight16"/>
  <colors>
    <mruColors>
      <color rgb="FFF15A45"/>
      <color rgb="FFC5C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Budgetkonto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Udgifter der trækkes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'DIT BUDGET - INDTAST HER'!$C$4:$N$4</c:f>
              <c:strCache>
                <c:ptCount val="12"/>
                <c:pt idx="0">
                  <c:v>Januar 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'DIT BUDGET - INDTAST HER'!$C$43:$N$43</c:f>
              <c:numCache>
                <c:formatCode>_ "kr."\ * #,##0.00_ ;_ "kr."\ * \-#,##0.00_ ;_ "kr."\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A-4E28-889A-E266AA57B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0228792"/>
        <c:axId val="730226168"/>
      </c:barChart>
      <c:lineChart>
        <c:grouping val="standard"/>
        <c:varyColors val="0"/>
        <c:ser>
          <c:idx val="1"/>
          <c:order val="1"/>
          <c:tx>
            <c:v>Fast beløb der indsættes på budgetkonto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'DIT BUDGET - INDTAST HER'!$C$4:$N$4</c:f>
              <c:strCache>
                <c:ptCount val="12"/>
                <c:pt idx="0">
                  <c:v>Januar 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'DIT BUDGET - INDTAST HER'!$C$57:$N$57</c:f>
              <c:numCache>
                <c:formatCode>_ * #,##0.00_ ;_ * \-#,##0.00_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A-4E28-889A-E266AA57B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228792"/>
        <c:axId val="730226168"/>
      </c:lineChart>
      <c:catAx>
        <c:axId val="73022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30226168"/>
        <c:crosses val="autoZero"/>
        <c:auto val="1"/>
        <c:lblAlgn val="ctr"/>
        <c:lblOffset val="100"/>
        <c:noMultiLvlLbl val="0"/>
      </c:catAx>
      <c:valAx>
        <c:axId val="73022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,##0.00_ ;_ &quot;kr.&quot;\ * \-#,##0.0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3022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65345348729627"/>
          <c:y val="0.90868216323258999"/>
          <c:w val="0.79633290297919024"/>
          <c:h val="6.7365740959026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Budgetkonto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Udgifter der trækkes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'UDFYLDT BUDGET SOM EKSEMPEL'!$C$4:$N$4</c:f>
              <c:strCache>
                <c:ptCount val="12"/>
                <c:pt idx="0">
                  <c:v>Januar 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'UDFYLDT BUDGET SOM EKSEMPEL'!$C$43:$N$43</c:f>
              <c:numCache>
                <c:formatCode>_ "kr."\ * #,##0.00_ ;_ "kr."\ * \-#,##0.00_ ;_ "kr."\ * "-"??_ ;_ @_ </c:formatCode>
                <c:ptCount val="12"/>
                <c:pt idx="0">
                  <c:v>15992</c:v>
                </c:pt>
                <c:pt idx="1">
                  <c:v>20028</c:v>
                </c:pt>
                <c:pt idx="2">
                  <c:v>21664</c:v>
                </c:pt>
                <c:pt idx="3">
                  <c:v>14192</c:v>
                </c:pt>
                <c:pt idx="4">
                  <c:v>14028</c:v>
                </c:pt>
                <c:pt idx="5">
                  <c:v>30254</c:v>
                </c:pt>
                <c:pt idx="6">
                  <c:v>15992</c:v>
                </c:pt>
                <c:pt idx="7">
                  <c:v>20028</c:v>
                </c:pt>
                <c:pt idx="8">
                  <c:v>21664</c:v>
                </c:pt>
                <c:pt idx="9">
                  <c:v>15942</c:v>
                </c:pt>
                <c:pt idx="10">
                  <c:v>14028</c:v>
                </c:pt>
                <c:pt idx="11">
                  <c:v>27874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B-4613-9F92-FAF4F0A6B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0228792"/>
        <c:axId val="730226168"/>
      </c:barChart>
      <c:lineChart>
        <c:grouping val="standard"/>
        <c:varyColors val="0"/>
        <c:ser>
          <c:idx val="1"/>
          <c:order val="1"/>
          <c:tx>
            <c:v>Fast beløb der indsættes på budgetkonto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'UDFYLDT BUDGET SOM EKSEMPEL'!$C$4:$N$4</c:f>
              <c:strCache>
                <c:ptCount val="12"/>
                <c:pt idx="0">
                  <c:v>Januar 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'UDFYLDT BUDGET SOM EKSEMPEL'!$C$55:$N$55</c:f>
              <c:numCache>
                <c:formatCode>_ * #,##0.00_ ;_ * \-#,##0.00_ ;_ * "-"??_ ;_ @_ </c:formatCode>
                <c:ptCount val="12"/>
                <c:pt idx="0">
                  <c:v>19307.166666666668</c:v>
                </c:pt>
                <c:pt idx="1">
                  <c:v>19307.166666666668</c:v>
                </c:pt>
                <c:pt idx="2">
                  <c:v>19307.166666666668</c:v>
                </c:pt>
                <c:pt idx="3">
                  <c:v>19307.166666666668</c:v>
                </c:pt>
                <c:pt idx="4">
                  <c:v>19307.166666666668</c:v>
                </c:pt>
                <c:pt idx="5">
                  <c:v>19307.166666666668</c:v>
                </c:pt>
                <c:pt idx="6">
                  <c:v>19307.166666666668</c:v>
                </c:pt>
                <c:pt idx="7">
                  <c:v>19307.166666666668</c:v>
                </c:pt>
                <c:pt idx="8">
                  <c:v>19307.166666666668</c:v>
                </c:pt>
                <c:pt idx="9">
                  <c:v>19307.166666666668</c:v>
                </c:pt>
                <c:pt idx="10">
                  <c:v>19307.166666666668</c:v>
                </c:pt>
                <c:pt idx="11">
                  <c:v>19307.166666666668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B-4613-9F92-FAF4F0A6B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228792"/>
        <c:axId val="730226168"/>
      </c:lineChart>
      <c:catAx>
        <c:axId val="73022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30226168"/>
        <c:crosses val="autoZero"/>
        <c:auto val="1"/>
        <c:lblAlgn val="ctr"/>
        <c:lblOffset val="100"/>
        <c:noMultiLvlLbl val="0"/>
      </c:catAx>
      <c:valAx>
        <c:axId val="73022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kr.&quot;\ * #,##0.00_ ;_ &quot;kr.&quot;\ * \-#,##0.00_ ;_ &quot;kr.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3022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65345348729627"/>
          <c:y val="0.90868216323258999"/>
          <c:w val="0.79633290297919024"/>
          <c:h val="6.7365740959026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439737</xdr:colOff>
      <xdr:row>27</xdr:row>
      <xdr:rowOff>127000</xdr:rowOff>
    </xdr:from>
    <xdr:to>
      <xdr:col>22</xdr:col>
      <xdr:colOff>666750</xdr:colOff>
      <xdr:row>42</xdr:row>
      <xdr:rowOff>41275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52A429-5676-4441-A65F-0862DCC51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266700</xdr:colOff>
      <xdr:row>1</xdr:row>
      <xdr:rowOff>114300</xdr:rowOff>
    </xdr:from>
    <xdr:to>
      <xdr:col>26</xdr:col>
      <xdr:colOff>19050</xdr:colOff>
      <xdr:row>7</xdr:row>
      <xdr:rowOff>139700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5770DB42-EC97-402E-A89D-FEDC268F9997}"/>
            </a:ext>
          </a:extLst>
        </xdr:cNvPr>
        <xdr:cNvSpPr/>
      </xdr:nvSpPr>
      <xdr:spPr>
        <a:xfrm>
          <a:off x="21310600" y="304800"/>
          <a:ext cx="3244850" cy="1257300"/>
        </a:xfrm>
        <a:prstGeom prst="rect">
          <a:avLst/>
        </a:prstGeom>
        <a:solidFill>
          <a:srgbClr val="C5C5C4"/>
        </a:solidFill>
        <a:ln>
          <a:solidFill>
            <a:srgbClr val="C5C5C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solidFill>
                <a:srgbClr val="F15A45"/>
              </a:solidFill>
            </a:rPr>
            <a:t>DETTE BELØB SKAL</a:t>
          </a:r>
          <a:r>
            <a:rPr lang="da-DK" sz="1100" b="1" baseline="0">
              <a:solidFill>
                <a:srgbClr val="F15A45"/>
              </a:solidFill>
            </a:rPr>
            <a:t> OVERFØRES TIL DIN BUDGETKONTO MÅNEDLIGT</a:t>
          </a:r>
          <a:br>
            <a:rPr lang="da-DK" sz="1100" b="1" baseline="0">
              <a:solidFill>
                <a:srgbClr val="F15A45"/>
              </a:solidFill>
            </a:rPr>
          </a:br>
          <a:endParaRPr lang="da-DK" sz="1100" b="1" baseline="0">
            <a:solidFill>
              <a:srgbClr val="F15A45"/>
            </a:solidFill>
          </a:endParaRPr>
        </a:p>
        <a:p>
          <a:pPr algn="l"/>
          <a:r>
            <a:rPr lang="da-DK" sz="1100" b="1" baseline="0">
              <a:solidFill>
                <a:srgbClr val="F15A45"/>
              </a:solidFill>
            </a:rPr>
            <a:t>Nogle vælger dog at sætte 100-500 kr. mere ind hver måned, for dermed at have en buffer til en regning der bliver højere end forventet.</a:t>
          </a:r>
        </a:p>
        <a:p>
          <a:pPr algn="l"/>
          <a:endParaRPr lang="da-DK" sz="1100" b="1">
            <a:solidFill>
              <a:srgbClr val="F15A45"/>
            </a:solidFill>
          </a:endParaRPr>
        </a:p>
      </xdr:txBody>
    </xdr:sp>
    <xdr:clientData/>
  </xdr:twoCellAnchor>
  <xdr:twoCellAnchor>
    <xdr:from>
      <xdr:col>24</xdr:col>
      <xdr:colOff>266699</xdr:colOff>
      <xdr:row>27</xdr:row>
      <xdr:rowOff>88899</xdr:rowOff>
    </xdr:from>
    <xdr:to>
      <xdr:col>29</xdr:col>
      <xdr:colOff>142874</xdr:colOff>
      <xdr:row>42</xdr:row>
      <xdr:rowOff>34924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54318BF1-9279-4852-BD5A-B2B117537FAF}"/>
            </a:ext>
          </a:extLst>
        </xdr:cNvPr>
        <xdr:cNvSpPr/>
      </xdr:nvSpPr>
      <xdr:spPr>
        <a:xfrm>
          <a:off x="23012399" y="5448299"/>
          <a:ext cx="3368675" cy="2841625"/>
        </a:xfrm>
        <a:prstGeom prst="rect">
          <a:avLst/>
        </a:prstGeom>
        <a:solidFill>
          <a:srgbClr val="C5C5C4"/>
        </a:solidFill>
        <a:ln>
          <a:solidFill>
            <a:srgbClr val="C5C5C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solidFill>
                <a:srgbClr val="F15A45"/>
              </a:solidFill>
            </a:rPr>
            <a:t>Her i grafen kan du se hvad du reelt har af faste udgifter hver måned</a:t>
          </a:r>
          <a:r>
            <a:rPr lang="da-DK" sz="1100" b="1" baseline="0">
              <a:solidFill>
                <a:srgbClr val="F15A45"/>
              </a:solidFill>
            </a:rPr>
            <a:t> (Blå stave). Den orange streg er gennemsnittet, altså det du minimum bør indsætte på din budgetkonto hver måned.</a:t>
          </a:r>
        </a:p>
        <a:p>
          <a:pPr algn="l"/>
          <a:endParaRPr lang="da-DK" sz="1100" b="1" baseline="0">
            <a:solidFill>
              <a:srgbClr val="F15A45"/>
            </a:solidFill>
          </a:endParaRPr>
        </a:p>
        <a:p>
          <a:pPr algn="l"/>
          <a:r>
            <a:rPr lang="da-DK" sz="1100" b="1" baseline="0">
              <a:solidFill>
                <a:srgbClr val="F15A45"/>
              </a:solidFill>
            </a:rPr>
            <a:t>Når den blå stav er højere end den orange linje, er det vigtigt at der i den måned står flere penge på kontoen end det du sætter ind hver måned. For den måned er dyrere end gennemsnittet.</a:t>
          </a:r>
        </a:p>
        <a:p>
          <a:pPr algn="l"/>
          <a:endParaRPr lang="da-DK" sz="1100" b="1" baseline="0">
            <a:solidFill>
              <a:srgbClr val="F15A45"/>
            </a:solidFill>
          </a:endParaRPr>
        </a:p>
        <a:p>
          <a:pPr algn="l"/>
          <a:r>
            <a:rPr lang="da-DK" sz="1100" b="1" baseline="0">
              <a:solidFill>
                <a:srgbClr val="F15A45"/>
              </a:solidFill>
            </a:rPr>
            <a:t>Så i de måneder hvor den blå stav er lavere end den orange streg vil du spare op på budgetkontoen til de måneder hvor de blå stave er højere end den orange streg.</a:t>
          </a:r>
          <a:endParaRPr lang="da-DK" sz="1100" b="1">
            <a:solidFill>
              <a:srgbClr val="F15A45"/>
            </a:solidFill>
          </a:endParaRPr>
        </a:p>
      </xdr:txBody>
    </xdr:sp>
    <xdr:clientData/>
  </xdr:twoCellAnchor>
  <xdr:twoCellAnchor>
    <xdr:from>
      <xdr:col>23</xdr:col>
      <xdr:colOff>104774</xdr:colOff>
      <xdr:row>29</xdr:row>
      <xdr:rowOff>171451</xdr:rowOff>
    </xdr:from>
    <xdr:to>
      <xdr:col>24</xdr:col>
      <xdr:colOff>139700</xdr:colOff>
      <xdr:row>31</xdr:row>
      <xdr:rowOff>95251</xdr:rowOff>
    </xdr:to>
    <xdr:sp macro="" textlink="">
      <xdr:nvSpPr>
        <xdr:cNvPr id="6" name="Pil: højre 5">
          <a:extLst>
            <a:ext uri="{FF2B5EF4-FFF2-40B4-BE49-F238E27FC236}">
              <a16:creationId xmlns:a16="http://schemas.microsoft.com/office/drawing/2014/main" id="{5F6C8173-6F86-45C7-AD0D-A4425F1D707D}"/>
            </a:ext>
          </a:extLst>
        </xdr:cNvPr>
        <xdr:cNvSpPr/>
      </xdr:nvSpPr>
      <xdr:spPr>
        <a:xfrm rot="10800000">
          <a:off x="22151974" y="5911851"/>
          <a:ext cx="733426" cy="330200"/>
        </a:xfrm>
        <a:prstGeom prst="rightArrow">
          <a:avLst/>
        </a:prstGeom>
        <a:solidFill>
          <a:srgbClr val="C5C5C4"/>
        </a:solidFill>
        <a:ln>
          <a:solidFill>
            <a:srgbClr val="C5C5C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21</xdr:col>
      <xdr:colOff>260350</xdr:colOff>
      <xdr:row>8</xdr:row>
      <xdr:rowOff>38100</xdr:rowOff>
    </xdr:from>
    <xdr:to>
      <xdr:col>26</xdr:col>
      <xdr:colOff>25400</xdr:colOff>
      <xdr:row>12</xdr:row>
      <xdr:rowOff>47625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E0C6CA9A-C696-43EA-857A-97DB405E757A}"/>
            </a:ext>
          </a:extLst>
        </xdr:cNvPr>
        <xdr:cNvSpPr/>
      </xdr:nvSpPr>
      <xdr:spPr>
        <a:xfrm>
          <a:off x="22002750" y="1663700"/>
          <a:ext cx="3257550" cy="822325"/>
        </a:xfrm>
        <a:prstGeom prst="rect">
          <a:avLst/>
        </a:prstGeom>
        <a:solidFill>
          <a:srgbClr val="C5C5C4"/>
        </a:solidFill>
        <a:ln>
          <a:solidFill>
            <a:srgbClr val="C5C5C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 b="1">
              <a:solidFill>
                <a:srgbClr val="F15A45"/>
              </a:solidFill>
            </a:rPr>
            <a:t>Rådighedsbeløbet</a:t>
          </a:r>
          <a:r>
            <a:rPr lang="da-DK" sz="1100" b="1" baseline="0">
              <a:solidFill>
                <a:srgbClr val="F15A45"/>
              </a:solidFill>
            </a:rPr>
            <a:t> er det man har til de variable udgifter hver måned som er fx mad, tøj, en tur i tivoli eller en middag for bedstemor.</a:t>
          </a:r>
          <a:endParaRPr lang="da-DK" sz="1100" b="1">
            <a:solidFill>
              <a:srgbClr val="F15A45"/>
            </a:solidFill>
          </a:endParaRPr>
        </a:p>
      </xdr:txBody>
    </xdr:sp>
    <xdr:clientData/>
  </xdr:twoCellAnchor>
  <xdr:twoCellAnchor>
    <xdr:from>
      <xdr:col>19</xdr:col>
      <xdr:colOff>101600</xdr:colOff>
      <xdr:row>7</xdr:row>
      <xdr:rowOff>177800</xdr:rowOff>
    </xdr:from>
    <xdr:to>
      <xdr:col>21</xdr:col>
      <xdr:colOff>206374</xdr:colOff>
      <xdr:row>9</xdr:row>
      <xdr:rowOff>34926</xdr:rowOff>
    </xdr:to>
    <xdr:sp macro="" textlink="">
      <xdr:nvSpPr>
        <xdr:cNvPr id="9" name="Pil: højre 5">
          <a:extLst>
            <a:ext uri="{FF2B5EF4-FFF2-40B4-BE49-F238E27FC236}">
              <a16:creationId xmlns:a16="http://schemas.microsoft.com/office/drawing/2014/main" id="{BC2662D8-A106-7242-81B1-1750DE0CB516}"/>
            </a:ext>
          </a:extLst>
        </xdr:cNvPr>
        <xdr:cNvSpPr/>
      </xdr:nvSpPr>
      <xdr:spPr>
        <a:xfrm rot="10800000">
          <a:off x="20383500" y="1612900"/>
          <a:ext cx="1565274" cy="250826"/>
        </a:xfrm>
        <a:prstGeom prst="rightArrow">
          <a:avLst/>
        </a:prstGeom>
        <a:solidFill>
          <a:srgbClr val="C5C5C4"/>
        </a:solidFill>
        <a:ln>
          <a:solidFill>
            <a:srgbClr val="C5C5C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19</xdr:col>
      <xdr:colOff>101600</xdr:colOff>
      <xdr:row>6</xdr:row>
      <xdr:rowOff>76200</xdr:rowOff>
    </xdr:from>
    <xdr:to>
      <xdr:col>21</xdr:col>
      <xdr:colOff>206374</xdr:colOff>
      <xdr:row>7</xdr:row>
      <xdr:rowOff>136526</xdr:rowOff>
    </xdr:to>
    <xdr:sp macro="" textlink="">
      <xdr:nvSpPr>
        <xdr:cNvPr id="10" name="Pil: højre 5">
          <a:extLst>
            <a:ext uri="{FF2B5EF4-FFF2-40B4-BE49-F238E27FC236}">
              <a16:creationId xmlns:a16="http://schemas.microsoft.com/office/drawing/2014/main" id="{11AF8067-F677-B141-8451-4EE62F35D30D}"/>
            </a:ext>
          </a:extLst>
        </xdr:cNvPr>
        <xdr:cNvSpPr/>
      </xdr:nvSpPr>
      <xdr:spPr>
        <a:xfrm rot="10800000">
          <a:off x="20383500" y="1320800"/>
          <a:ext cx="1565274" cy="250826"/>
        </a:xfrm>
        <a:prstGeom prst="rightArrow">
          <a:avLst/>
        </a:prstGeom>
        <a:solidFill>
          <a:srgbClr val="C5C5C4"/>
        </a:solidFill>
        <a:ln>
          <a:solidFill>
            <a:srgbClr val="C5C5C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490537</xdr:colOff>
      <xdr:row>25</xdr:row>
      <xdr:rowOff>114300</xdr:rowOff>
    </xdr:from>
    <xdr:to>
      <xdr:col>23</xdr:col>
      <xdr:colOff>19050</xdr:colOff>
      <xdr:row>40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EDA910-8672-7CD1-1016-0CAFD44BD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445F-A2E4-4E40-BCE6-457DFCD8C9F0}">
  <sheetPr>
    <pageSetUpPr fitToPage="1"/>
  </sheetPr>
  <dimension ref="B1:U62"/>
  <sheetViews>
    <sheetView tabSelected="1" workbookViewId="0">
      <selection activeCell="L62" sqref="L62"/>
    </sheetView>
  </sheetViews>
  <sheetFormatPr baseColWidth="10" defaultColWidth="9.1640625" defaultRowHeight="15" x14ac:dyDescent="0.2"/>
  <cols>
    <col min="1" max="1" width="4" style="1" customWidth="1"/>
    <col min="2" max="2" width="20.5" style="1" customWidth="1"/>
    <col min="3" max="8" width="13.5" style="1" bestFit="1" customWidth="1"/>
    <col min="9" max="9" width="13.83203125" style="1" bestFit="1" customWidth="1"/>
    <col min="10" max="14" width="13.5" style="1" bestFit="1" customWidth="1"/>
    <col min="15" max="15" width="16.5" style="1" customWidth="1"/>
    <col min="16" max="16" width="9.1640625" style="1"/>
    <col min="17" max="17" width="15.5" style="1" bestFit="1" customWidth="1"/>
    <col min="18" max="18" width="13.83203125" style="1" bestFit="1" customWidth="1"/>
    <col min="19" max="19" width="10" style="1" bestFit="1" customWidth="1"/>
    <col min="20" max="20" width="9.1640625" style="1"/>
    <col min="21" max="21" width="10" style="1" bestFit="1" customWidth="1"/>
    <col min="22" max="16384" width="9.1640625" style="1"/>
  </cols>
  <sheetData>
    <row r="1" spans="2:21" x14ac:dyDescent="0.2">
      <c r="B1" s="28" t="s">
        <v>59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21" ht="16" thickBot="1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1" ht="19" x14ac:dyDescent="0.25"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2:21" ht="16" thickBot="1" x14ac:dyDescent="0.25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52" t="s">
        <v>12</v>
      </c>
    </row>
    <row r="5" spans="2:21" ht="17" thickBot="1" x14ac:dyDescent="0.25">
      <c r="B5" s="59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Q5" s="30" t="s">
        <v>25</v>
      </c>
      <c r="R5" s="31"/>
      <c r="S5" s="32"/>
    </row>
    <row r="6" spans="2:21" x14ac:dyDescent="0.2">
      <c r="B6" s="42" t="s">
        <v>18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9">
        <f>SUM(C6:N6)</f>
        <v>0</v>
      </c>
      <c r="Q6" s="48"/>
      <c r="R6" s="49" t="s">
        <v>26</v>
      </c>
      <c r="S6" s="50" t="s">
        <v>27</v>
      </c>
    </row>
    <row r="7" spans="2:21" x14ac:dyDescent="0.2">
      <c r="B7" s="43" t="s">
        <v>19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8">
        <f t="shared" ref="O7:O10" si="0">SUM(C7:N7)</f>
        <v>0</v>
      </c>
      <c r="Q7" s="48" t="s">
        <v>28</v>
      </c>
      <c r="R7" s="2">
        <f>+O11</f>
        <v>0</v>
      </c>
      <c r="S7" s="13">
        <f>+R7/12</f>
        <v>0</v>
      </c>
    </row>
    <row r="8" spans="2:21" x14ac:dyDescent="0.2">
      <c r="B8" s="43" t="s">
        <v>30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8">
        <f t="shared" si="0"/>
        <v>0</v>
      </c>
      <c r="Q8" s="48" t="s">
        <v>20</v>
      </c>
      <c r="R8" s="2">
        <f>+O43</f>
        <v>0</v>
      </c>
      <c r="S8" s="13">
        <f t="shared" ref="S8:S9" si="1">+R8/12</f>
        <v>0</v>
      </c>
    </row>
    <row r="9" spans="2:21" ht="16" thickBot="1" x14ac:dyDescent="0.25">
      <c r="B9" s="43" t="s">
        <v>13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8">
        <f t="shared" si="0"/>
        <v>0</v>
      </c>
      <c r="Q9" s="51" t="s">
        <v>21</v>
      </c>
      <c r="R9" s="10">
        <f>+O11-O43</f>
        <v>0</v>
      </c>
      <c r="S9" s="14">
        <f t="shared" si="1"/>
        <v>0</v>
      </c>
    </row>
    <row r="10" spans="2:21" ht="16" thickBot="1" x14ac:dyDescent="0.25">
      <c r="B10" s="43" t="s">
        <v>29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>
        <f t="shared" si="0"/>
        <v>0</v>
      </c>
    </row>
    <row r="11" spans="2:21" s="4" customFormat="1" ht="16" thickBot="1" x14ac:dyDescent="0.25">
      <c r="B11" s="44" t="s">
        <v>12</v>
      </c>
      <c r="C11" s="33">
        <f>+SUM(C6:C10)</f>
        <v>0</v>
      </c>
      <c r="D11" s="33">
        <f t="shared" ref="D11:N11" si="2">+SUM(D6:D10)</f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4">
        <f>SUM(C11:N11)</f>
        <v>0</v>
      </c>
    </row>
    <row r="12" spans="2:21" ht="16" thickBot="1" x14ac:dyDescent="0.25"/>
    <row r="13" spans="2:21" ht="17" thickBot="1" x14ac:dyDescent="0.25">
      <c r="B13" s="53" t="s"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2:21" ht="16" thickBot="1" x14ac:dyDescent="0.25">
      <c r="B14" s="46" t="s">
        <v>15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Q14" s="2"/>
      <c r="S14" s="3"/>
    </row>
    <row r="15" spans="2:21" x14ac:dyDescent="0.2">
      <c r="B15" s="45" t="s">
        <v>55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8">
        <f>SUM(C15:N15)</f>
        <v>0</v>
      </c>
      <c r="Q15" s="2"/>
    </row>
    <row r="16" spans="2:21" x14ac:dyDescent="0.2">
      <c r="B16" s="45" t="s">
        <v>31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8">
        <f t="shared" ref="O16:O24" si="3">SUM(C16:N16)</f>
        <v>0</v>
      </c>
      <c r="U16" s="3"/>
    </row>
    <row r="17" spans="2:17" x14ac:dyDescent="0.2">
      <c r="B17" s="45" t="s">
        <v>32</v>
      </c>
      <c r="C17" s="26"/>
      <c r="D17" s="26"/>
      <c r="E17" s="26"/>
      <c r="F17" s="26"/>
      <c r="G17" s="26"/>
      <c r="H17" s="27"/>
      <c r="I17" s="26"/>
      <c r="J17" s="26"/>
      <c r="K17" s="26"/>
      <c r="L17" s="26"/>
      <c r="M17" s="26"/>
      <c r="N17" s="26"/>
      <c r="O17" s="8">
        <f t="shared" si="3"/>
        <v>0</v>
      </c>
      <c r="Q17" s="12"/>
    </row>
    <row r="18" spans="2:17" x14ac:dyDescent="0.2">
      <c r="B18" s="45" t="s">
        <v>33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8">
        <f t="shared" si="3"/>
        <v>0</v>
      </c>
      <c r="Q18" s="3"/>
    </row>
    <row r="19" spans="2:17" x14ac:dyDescent="0.2">
      <c r="B19" s="45" t="s">
        <v>56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8">
        <f t="shared" si="3"/>
        <v>0</v>
      </c>
    </row>
    <row r="20" spans="2:17" x14ac:dyDescent="0.2">
      <c r="B20" s="45" t="s">
        <v>57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8">
        <f t="shared" si="3"/>
        <v>0</v>
      </c>
    </row>
    <row r="21" spans="2:17" x14ac:dyDescent="0.2">
      <c r="B21" s="45" t="s">
        <v>34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8">
        <f t="shared" si="3"/>
        <v>0</v>
      </c>
    </row>
    <row r="22" spans="2:17" x14ac:dyDescent="0.2">
      <c r="B22" s="45" t="s">
        <v>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8">
        <f t="shared" si="3"/>
        <v>0</v>
      </c>
      <c r="Q22" s="11"/>
    </row>
    <row r="23" spans="2:17" x14ac:dyDescent="0.2">
      <c r="B23" s="45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8">
        <f t="shared" si="3"/>
        <v>0</v>
      </c>
    </row>
    <row r="24" spans="2:17" ht="16" thickBot="1" x14ac:dyDescent="0.25">
      <c r="B24" s="56" t="s">
        <v>37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>
        <f t="shared" si="3"/>
        <v>0</v>
      </c>
    </row>
    <row r="25" spans="2:17" ht="16" thickBot="1" x14ac:dyDescent="0.25">
      <c r="B25" s="46" t="s">
        <v>16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2:17" x14ac:dyDescent="0.2">
      <c r="B26" s="45" t="s">
        <v>38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8">
        <f>SUM(C26:N26)</f>
        <v>0</v>
      </c>
    </row>
    <row r="27" spans="2:17" x14ac:dyDescent="0.2">
      <c r="B27" s="45" t="s">
        <v>39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8">
        <f t="shared" ref="O27:O28" si="4">SUM(C27:N27)</f>
        <v>0</v>
      </c>
    </row>
    <row r="28" spans="2:17" x14ac:dyDescent="0.2">
      <c r="B28" s="45" t="s">
        <v>58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8">
        <f t="shared" si="4"/>
        <v>0</v>
      </c>
    </row>
    <row r="29" spans="2:17" x14ac:dyDescent="0.2">
      <c r="B29" s="45" t="s">
        <v>40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8">
        <f t="shared" ref="O29:O30" si="5">SUM(C29:N29)</f>
        <v>0</v>
      </c>
    </row>
    <row r="30" spans="2:17" ht="16" thickBot="1" x14ac:dyDescent="0.25">
      <c r="B30" s="56" t="s">
        <v>41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>
        <f t="shared" si="5"/>
        <v>0</v>
      </c>
    </row>
    <row r="31" spans="2:17" ht="16" thickBot="1" x14ac:dyDescent="0.25">
      <c r="B31" s="46" t="s">
        <v>17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2:17" x14ac:dyDescent="0.2">
      <c r="B32" s="45" t="s">
        <v>42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8">
        <f>SUM(C32:N32)</f>
        <v>0</v>
      </c>
    </row>
    <row r="33" spans="2:18" x14ac:dyDescent="0.2">
      <c r="B33" s="45" t="s">
        <v>43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8">
        <f t="shared" ref="O33:O42" si="6">SUM(C33:N33)</f>
        <v>0</v>
      </c>
    </row>
    <row r="34" spans="2:18" x14ac:dyDescent="0.2">
      <c r="B34" s="45" t="s">
        <v>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8">
        <f t="shared" si="6"/>
        <v>0</v>
      </c>
    </row>
    <row r="35" spans="2:18" x14ac:dyDescent="0.2">
      <c r="B35" s="45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8">
        <f t="shared" si="6"/>
        <v>0</v>
      </c>
    </row>
    <row r="36" spans="2:18" x14ac:dyDescent="0.2">
      <c r="B36" s="45" t="s">
        <v>46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8">
        <f t="shared" si="6"/>
        <v>0</v>
      </c>
    </row>
    <row r="37" spans="2:18" x14ac:dyDescent="0.2">
      <c r="B37" s="45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8">
        <f t="shared" si="6"/>
        <v>0</v>
      </c>
    </row>
    <row r="38" spans="2:18" x14ac:dyDescent="0.2">
      <c r="B38" s="45" t="s">
        <v>47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8">
        <f t="shared" si="6"/>
        <v>0</v>
      </c>
    </row>
    <row r="39" spans="2:18" x14ac:dyDescent="0.2">
      <c r="B39" s="45" t="s">
        <v>48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8">
        <f t="shared" si="6"/>
        <v>0</v>
      </c>
    </row>
    <row r="40" spans="2:18" x14ac:dyDescent="0.2">
      <c r="B40" s="45" t="s">
        <v>49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8">
        <f t="shared" si="6"/>
        <v>0</v>
      </c>
    </row>
    <row r="41" spans="2:18" x14ac:dyDescent="0.2">
      <c r="B41" s="45" t="s">
        <v>50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8">
        <f t="shared" si="6"/>
        <v>0</v>
      </c>
      <c r="R41" s="7"/>
    </row>
    <row r="42" spans="2:18" s="4" customFormat="1" ht="16" thickBot="1" x14ac:dyDescent="0.25">
      <c r="B42" s="47" t="s">
        <v>51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8">
        <f t="shared" si="6"/>
        <v>0</v>
      </c>
      <c r="Q42" s="5"/>
    </row>
    <row r="43" spans="2:18" ht="16" thickBot="1" x14ac:dyDescent="0.25">
      <c r="B43" s="44" t="s">
        <v>22</v>
      </c>
      <c r="C43" s="33">
        <f>SUM(C15:C24)+SUM(C26:C30)+SUM(C32:C42)</f>
        <v>0</v>
      </c>
      <c r="D43" s="33">
        <f t="shared" ref="D43:L43" si="7">SUM(D15:D24)+SUM(D26:D30)+SUM(D32:D42)</f>
        <v>0</v>
      </c>
      <c r="E43" s="33">
        <f t="shared" si="7"/>
        <v>0</v>
      </c>
      <c r="F43" s="33">
        <f t="shared" si="7"/>
        <v>0</v>
      </c>
      <c r="G43" s="33">
        <f t="shared" si="7"/>
        <v>0</v>
      </c>
      <c r="H43" s="33">
        <f t="shared" si="7"/>
        <v>0</v>
      </c>
      <c r="I43" s="33">
        <f t="shared" si="7"/>
        <v>0</v>
      </c>
      <c r="J43" s="33">
        <f t="shared" si="7"/>
        <v>0</v>
      </c>
      <c r="K43" s="33">
        <f t="shared" si="7"/>
        <v>0</v>
      </c>
      <c r="L43" s="33">
        <f t="shared" si="7"/>
        <v>0</v>
      </c>
      <c r="M43" s="33">
        <f>SUM(M15:M24)+SUM(M26:M30)+SUM(M32:M42)</f>
        <v>0</v>
      </c>
      <c r="N43" s="33">
        <f>SUM(N15:N24)+SUM(N26:N30)+SUM(N32:N42)</f>
        <v>0</v>
      </c>
      <c r="O43" s="34">
        <f>SUM(C43:N43)</f>
        <v>0</v>
      </c>
    </row>
    <row r="44" spans="2:18" x14ac:dyDescent="0.2">
      <c r="D44" s="66" t="s">
        <v>53</v>
      </c>
      <c r="E44" s="66"/>
      <c r="F44" s="66"/>
      <c r="G44" s="66"/>
      <c r="H44" s="66"/>
      <c r="I44" s="66"/>
      <c r="J44" s="66"/>
      <c r="K44" s="66"/>
      <c r="L44" s="66"/>
      <c r="M44" s="66"/>
    </row>
    <row r="45" spans="2:18" x14ac:dyDescent="0.2"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2:18" x14ac:dyDescent="0.2"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2:18" x14ac:dyDescent="0.2"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57" spans="3:14" x14ac:dyDescent="0.2">
      <c r="C57" s="19">
        <f>+S8</f>
        <v>0</v>
      </c>
      <c r="D57" s="19">
        <f>+C57</f>
        <v>0</v>
      </c>
      <c r="E57" s="19">
        <f t="shared" ref="E57:N57" si="8">+D57</f>
        <v>0</v>
      </c>
      <c r="F57" s="19">
        <f t="shared" si="8"/>
        <v>0</v>
      </c>
      <c r="G57" s="19">
        <f t="shared" si="8"/>
        <v>0</v>
      </c>
      <c r="H57" s="19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  <c r="L57" s="19">
        <f t="shared" si="8"/>
        <v>0</v>
      </c>
      <c r="M57" s="19">
        <f t="shared" si="8"/>
        <v>0</v>
      </c>
      <c r="N57" s="19">
        <f t="shared" si="8"/>
        <v>0</v>
      </c>
    </row>
    <row r="62" spans="3:14" x14ac:dyDescent="0.2">
      <c r="C62" s="6"/>
    </row>
  </sheetData>
  <mergeCells count="4">
    <mergeCell ref="Q5:S5"/>
    <mergeCell ref="D44:M47"/>
    <mergeCell ref="B1:O2"/>
    <mergeCell ref="B3:O3"/>
  </mergeCells>
  <hyperlinks>
    <hyperlink ref="D44:M47" location="'UDFYLDT BUDGET SOM EKSEMPEL'!A1" display="Klik her for at se et eksempel på et budget som er udfyldt" xr:uid="{0F063D59-7FEA-4F2D-9B52-A557584DD767}"/>
  </hyperlink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9AD0D-034A-4619-A6D5-BD68E9713C70}">
  <sheetPr>
    <tabColor rgb="FFF15A45"/>
    <pageSetUpPr fitToPage="1"/>
  </sheetPr>
  <dimension ref="B1:U60"/>
  <sheetViews>
    <sheetView workbookViewId="0">
      <selection activeCell="I55" sqref="I55"/>
    </sheetView>
  </sheetViews>
  <sheetFormatPr baseColWidth="10" defaultColWidth="9.1640625" defaultRowHeight="15" x14ac:dyDescent="0.2"/>
  <cols>
    <col min="1" max="1" width="4" style="1" customWidth="1"/>
    <col min="2" max="2" width="20" style="1" bestFit="1" customWidth="1"/>
    <col min="3" max="8" width="13.5" style="1" bestFit="1" customWidth="1"/>
    <col min="9" max="9" width="13.83203125" style="1" bestFit="1" customWidth="1"/>
    <col min="10" max="14" width="13.5" style="1" bestFit="1" customWidth="1"/>
    <col min="15" max="15" width="16.5" style="1" customWidth="1"/>
    <col min="16" max="16" width="9.1640625" style="1"/>
    <col min="17" max="17" width="15.5" style="1" bestFit="1" customWidth="1"/>
    <col min="18" max="18" width="13.83203125" style="1" bestFit="1" customWidth="1"/>
    <col min="19" max="19" width="10" style="1" bestFit="1" customWidth="1"/>
    <col min="20" max="20" width="9.1640625" style="1"/>
    <col min="21" max="21" width="10" style="1" bestFit="1" customWidth="1"/>
    <col min="22" max="16384" width="9.1640625" style="1"/>
  </cols>
  <sheetData>
    <row r="1" spans="2:21" ht="19" customHeight="1" x14ac:dyDescent="0.3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21" ht="15" customHeight="1" thickBot="1" x14ac:dyDescent="0.4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21" ht="19" x14ac:dyDescent="0.25">
      <c r="B3" s="39" t="s">
        <v>23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2:21" ht="16" thickBot="1" x14ac:dyDescent="0.25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52" t="s">
        <v>12</v>
      </c>
    </row>
    <row r="5" spans="2:21" ht="17" thickBot="1" x14ac:dyDescent="0.25">
      <c r="B5" s="59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Q5" s="30" t="s">
        <v>25</v>
      </c>
      <c r="R5" s="31"/>
      <c r="S5" s="32"/>
    </row>
    <row r="6" spans="2:21" x14ac:dyDescent="0.2">
      <c r="B6" s="42" t="s">
        <v>18</v>
      </c>
      <c r="C6" s="20">
        <v>21500</v>
      </c>
      <c r="D6" s="21">
        <v>21500</v>
      </c>
      <c r="E6" s="21">
        <v>21500</v>
      </c>
      <c r="F6" s="21">
        <v>21500</v>
      </c>
      <c r="G6" s="21">
        <v>21500</v>
      </c>
      <c r="H6" s="21">
        <v>21500</v>
      </c>
      <c r="I6" s="21">
        <v>21500</v>
      </c>
      <c r="J6" s="21">
        <v>21500</v>
      </c>
      <c r="K6" s="21">
        <v>21500</v>
      </c>
      <c r="L6" s="21">
        <v>21500</v>
      </c>
      <c r="M6" s="21">
        <v>21500</v>
      </c>
      <c r="N6" s="21">
        <v>21500</v>
      </c>
      <c r="O6" s="9">
        <f>SUM(C6:N6)</f>
        <v>258000</v>
      </c>
      <c r="Q6" s="15"/>
      <c r="R6" s="16" t="s">
        <v>26</v>
      </c>
      <c r="S6" s="17" t="s">
        <v>27</v>
      </c>
    </row>
    <row r="7" spans="2:21" x14ac:dyDescent="0.2">
      <c r="B7" s="43" t="s">
        <v>19</v>
      </c>
      <c r="C7" s="22">
        <v>18000</v>
      </c>
      <c r="D7" s="23">
        <v>18000</v>
      </c>
      <c r="E7" s="23">
        <v>18000</v>
      </c>
      <c r="F7" s="23">
        <v>18000</v>
      </c>
      <c r="G7" s="23">
        <v>18000</v>
      </c>
      <c r="H7" s="23">
        <v>18000</v>
      </c>
      <c r="I7" s="23">
        <v>18000</v>
      </c>
      <c r="J7" s="23">
        <v>18000</v>
      </c>
      <c r="K7" s="23">
        <v>18000</v>
      </c>
      <c r="L7" s="23">
        <v>18000</v>
      </c>
      <c r="M7" s="23">
        <v>18000</v>
      </c>
      <c r="N7" s="23">
        <v>18000</v>
      </c>
      <c r="O7" s="8">
        <f t="shared" ref="O7:O10" si="0">SUM(C7:N7)</f>
        <v>216000</v>
      </c>
      <c r="Q7" s="15" t="s">
        <v>28</v>
      </c>
      <c r="R7" s="2">
        <f>+O11</f>
        <v>489600</v>
      </c>
      <c r="S7" s="13">
        <f>+R7/12</f>
        <v>40800</v>
      </c>
    </row>
    <row r="8" spans="2:21" x14ac:dyDescent="0.2">
      <c r="B8" s="43" t="s">
        <v>30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8">
        <f t="shared" si="0"/>
        <v>0</v>
      </c>
      <c r="Q8" s="15" t="s">
        <v>20</v>
      </c>
      <c r="R8" s="2">
        <f>O43</f>
        <v>231686</v>
      </c>
      <c r="S8" s="13">
        <f t="shared" ref="S8:S9" si="1">+R8/12</f>
        <v>19307.166666666668</v>
      </c>
    </row>
    <row r="9" spans="2:21" ht="16" thickBot="1" x14ac:dyDescent="0.25">
      <c r="B9" s="43" t="s">
        <v>13</v>
      </c>
      <c r="C9" s="22"/>
      <c r="D9" s="23"/>
      <c r="E9" s="23">
        <v>3900</v>
      </c>
      <c r="F9" s="23"/>
      <c r="G9" s="23"/>
      <c r="H9" s="23">
        <v>3900</v>
      </c>
      <c r="I9" s="23"/>
      <c r="J9" s="23"/>
      <c r="K9" s="23">
        <v>3900</v>
      </c>
      <c r="L9" s="23"/>
      <c r="M9" s="23"/>
      <c r="N9" s="23">
        <v>3900</v>
      </c>
      <c r="O9" s="8">
        <f t="shared" si="0"/>
        <v>15600</v>
      </c>
      <c r="Q9" s="18" t="s">
        <v>21</v>
      </c>
      <c r="R9" s="10">
        <f>+O11-O41</f>
        <v>489600</v>
      </c>
      <c r="S9" s="14">
        <f t="shared" si="1"/>
        <v>40800</v>
      </c>
    </row>
    <row r="10" spans="2:21" s="4" customFormat="1" ht="16" thickBot="1" x14ac:dyDescent="0.25">
      <c r="B10" s="43" t="s">
        <v>29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>
        <f t="shared" si="0"/>
        <v>0</v>
      </c>
    </row>
    <row r="11" spans="2:21" ht="16" thickBot="1" x14ac:dyDescent="0.25">
      <c r="B11" s="44" t="s">
        <v>12</v>
      </c>
      <c r="C11" s="33">
        <f>+SUM(C6:C10)</f>
        <v>39500</v>
      </c>
      <c r="D11" s="33">
        <f t="shared" ref="D11:N11" si="2">+SUM(D6:D10)</f>
        <v>39500</v>
      </c>
      <c r="E11" s="33">
        <f t="shared" si="2"/>
        <v>43400</v>
      </c>
      <c r="F11" s="33">
        <f t="shared" si="2"/>
        <v>39500</v>
      </c>
      <c r="G11" s="33">
        <f t="shared" si="2"/>
        <v>39500</v>
      </c>
      <c r="H11" s="33">
        <f t="shared" si="2"/>
        <v>43400</v>
      </c>
      <c r="I11" s="33">
        <f t="shared" si="2"/>
        <v>39500</v>
      </c>
      <c r="J11" s="33">
        <f t="shared" si="2"/>
        <v>39500</v>
      </c>
      <c r="K11" s="33">
        <f t="shared" si="2"/>
        <v>43400</v>
      </c>
      <c r="L11" s="33">
        <f t="shared" si="2"/>
        <v>39500</v>
      </c>
      <c r="M11" s="33">
        <f t="shared" si="2"/>
        <v>39500</v>
      </c>
      <c r="N11" s="33">
        <f t="shared" si="2"/>
        <v>43400</v>
      </c>
      <c r="O11" s="34">
        <f>SUM(C11:N11)</f>
        <v>489600</v>
      </c>
    </row>
    <row r="12" spans="2:21" ht="16" thickBot="1" x14ac:dyDescent="0.25"/>
    <row r="13" spans="2:21" ht="17" thickBot="1" x14ac:dyDescent="0.25">
      <c r="B13" s="53" t="s"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Q13" s="2"/>
      <c r="S13" s="3"/>
    </row>
    <row r="14" spans="2:21" ht="16" thickBot="1" x14ac:dyDescent="0.25">
      <c r="B14" s="46" t="s">
        <v>15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Q14" s="2"/>
    </row>
    <row r="15" spans="2:21" x14ac:dyDescent="0.2">
      <c r="B15" s="45" t="s">
        <v>55</v>
      </c>
      <c r="C15" s="26"/>
      <c r="D15" s="26">
        <v>6000</v>
      </c>
      <c r="E15" s="26"/>
      <c r="F15" s="26"/>
      <c r="G15" s="26"/>
      <c r="H15" s="26"/>
      <c r="I15" s="26"/>
      <c r="J15" s="26">
        <v>6000</v>
      </c>
      <c r="K15" s="26"/>
      <c r="L15" s="26"/>
      <c r="M15" s="26"/>
      <c r="N15" s="26"/>
      <c r="O15" s="8">
        <f>SUM(C15:N15)</f>
        <v>12000</v>
      </c>
      <c r="U15" s="3"/>
    </row>
    <row r="16" spans="2:21" x14ac:dyDescent="0.2">
      <c r="B16" s="45" t="s">
        <v>31</v>
      </c>
      <c r="C16" s="26">
        <v>0</v>
      </c>
      <c r="D16" s="26">
        <v>0</v>
      </c>
      <c r="E16" s="26">
        <v>946</v>
      </c>
      <c r="F16" s="26">
        <v>0</v>
      </c>
      <c r="G16" s="26">
        <v>0</v>
      </c>
      <c r="H16" s="26">
        <v>946</v>
      </c>
      <c r="I16" s="26">
        <v>0</v>
      </c>
      <c r="J16" s="26">
        <v>0</v>
      </c>
      <c r="K16" s="26">
        <v>946</v>
      </c>
      <c r="L16" s="26">
        <v>0</v>
      </c>
      <c r="M16" s="26">
        <v>0</v>
      </c>
      <c r="N16" s="26">
        <v>946</v>
      </c>
      <c r="O16" s="8">
        <f t="shared" ref="O16:O24" si="3">SUM(C16:N16)</f>
        <v>3784</v>
      </c>
      <c r="Q16" s="12"/>
    </row>
    <row r="17" spans="2:17" x14ac:dyDescent="0.2">
      <c r="B17" s="45" t="s">
        <v>32</v>
      </c>
      <c r="C17" s="26"/>
      <c r="D17" s="26"/>
      <c r="E17" s="26"/>
      <c r="F17" s="26"/>
      <c r="G17" s="26"/>
      <c r="H17" s="27">
        <v>3700</v>
      </c>
      <c r="I17" s="26"/>
      <c r="J17" s="26"/>
      <c r="K17" s="26"/>
      <c r="L17" s="26"/>
      <c r="M17" s="26"/>
      <c r="N17" s="26"/>
      <c r="O17" s="8">
        <f t="shared" si="3"/>
        <v>3700</v>
      </c>
      <c r="Q17" s="3"/>
    </row>
    <row r="18" spans="2:17" x14ac:dyDescent="0.2">
      <c r="B18" s="45" t="s">
        <v>33</v>
      </c>
      <c r="C18" s="26"/>
      <c r="D18" s="26"/>
      <c r="E18" s="26"/>
      <c r="F18" s="26"/>
      <c r="G18" s="26"/>
      <c r="H18" s="26">
        <v>2500</v>
      </c>
      <c r="I18" s="26"/>
      <c r="J18" s="26"/>
      <c r="K18" s="26"/>
      <c r="L18" s="26"/>
      <c r="M18" s="26"/>
      <c r="N18" s="26"/>
      <c r="O18" s="8">
        <f t="shared" si="3"/>
        <v>2500</v>
      </c>
    </row>
    <row r="19" spans="2:17" x14ac:dyDescent="0.2">
      <c r="B19" s="45" t="s">
        <v>56</v>
      </c>
      <c r="C19" s="26">
        <v>3000</v>
      </c>
      <c r="D19" s="26">
        <v>3000</v>
      </c>
      <c r="E19" s="26">
        <v>3000</v>
      </c>
      <c r="F19" s="26">
        <v>3000</v>
      </c>
      <c r="G19" s="26">
        <v>3000</v>
      </c>
      <c r="H19" s="26">
        <v>3000</v>
      </c>
      <c r="I19" s="26">
        <v>3000</v>
      </c>
      <c r="J19" s="26">
        <v>3000</v>
      </c>
      <c r="K19" s="26">
        <v>3000</v>
      </c>
      <c r="L19" s="26">
        <v>3000</v>
      </c>
      <c r="M19" s="26">
        <v>3000</v>
      </c>
      <c r="N19" s="26">
        <v>3000</v>
      </c>
      <c r="O19" s="8">
        <f t="shared" si="3"/>
        <v>36000</v>
      </c>
    </row>
    <row r="20" spans="2:17" x14ac:dyDescent="0.2">
      <c r="B20" s="45" t="s">
        <v>57</v>
      </c>
      <c r="C20" s="26"/>
      <c r="D20" s="26"/>
      <c r="E20" s="26">
        <v>8000</v>
      </c>
      <c r="F20" s="26"/>
      <c r="G20" s="26"/>
      <c r="H20" s="26">
        <v>8000</v>
      </c>
      <c r="I20" s="26"/>
      <c r="J20" s="26"/>
      <c r="K20" s="26">
        <v>8000</v>
      </c>
      <c r="L20" s="26"/>
      <c r="M20" s="26"/>
      <c r="N20" s="26">
        <v>8000</v>
      </c>
      <c r="O20" s="8">
        <f t="shared" si="3"/>
        <v>32000</v>
      </c>
    </row>
    <row r="21" spans="2:17" x14ac:dyDescent="0.2">
      <c r="B21" s="45" t="s">
        <v>34</v>
      </c>
      <c r="C21" s="26">
        <v>1800</v>
      </c>
      <c r="D21" s="26"/>
      <c r="E21" s="26"/>
      <c r="F21" s="26"/>
      <c r="G21" s="26"/>
      <c r="H21" s="26"/>
      <c r="I21" s="26">
        <v>1800</v>
      </c>
      <c r="J21" s="26"/>
      <c r="K21" s="26"/>
      <c r="L21" s="26"/>
      <c r="M21" s="26"/>
      <c r="N21" s="26"/>
      <c r="O21" s="8">
        <f t="shared" si="3"/>
        <v>3600</v>
      </c>
      <c r="Q21" s="11"/>
    </row>
    <row r="22" spans="2:17" x14ac:dyDescent="0.2">
      <c r="B22" s="45" t="s">
        <v>35</v>
      </c>
      <c r="C22" s="26">
        <v>0</v>
      </c>
      <c r="D22" s="26">
        <v>2200</v>
      </c>
      <c r="E22" s="26">
        <v>0</v>
      </c>
      <c r="F22" s="26">
        <v>0</v>
      </c>
      <c r="G22" s="26">
        <v>2200</v>
      </c>
      <c r="H22" s="26">
        <v>0</v>
      </c>
      <c r="I22" s="26">
        <v>0</v>
      </c>
      <c r="J22" s="26">
        <v>2200</v>
      </c>
      <c r="K22" s="26">
        <v>0</v>
      </c>
      <c r="L22" s="26">
        <v>0</v>
      </c>
      <c r="M22" s="26">
        <v>2200</v>
      </c>
      <c r="N22" s="26">
        <v>0</v>
      </c>
      <c r="O22" s="8">
        <f t="shared" si="3"/>
        <v>8800</v>
      </c>
    </row>
    <row r="23" spans="2:17" x14ac:dyDescent="0.2">
      <c r="B23" s="45" t="s">
        <v>36</v>
      </c>
      <c r="C23" s="26">
        <v>0</v>
      </c>
      <c r="D23" s="26"/>
      <c r="E23" s="26"/>
      <c r="F23" s="26"/>
      <c r="G23" s="26"/>
      <c r="H23" s="26"/>
      <c r="I23" s="26"/>
      <c r="J23" s="26"/>
      <c r="K23" s="26"/>
      <c r="L23" s="26">
        <v>1750</v>
      </c>
      <c r="M23" s="26"/>
      <c r="N23" s="26"/>
      <c r="O23" s="8">
        <f t="shared" si="3"/>
        <v>1750</v>
      </c>
    </row>
    <row r="24" spans="2:17" ht="16" thickBot="1" x14ac:dyDescent="0.25">
      <c r="B24" s="56" t="s">
        <v>37</v>
      </c>
      <c r="C24" s="57">
        <v>1600</v>
      </c>
      <c r="D24" s="57">
        <v>1600</v>
      </c>
      <c r="E24" s="57">
        <v>1600</v>
      </c>
      <c r="F24" s="57">
        <v>1600</v>
      </c>
      <c r="G24" s="57">
        <v>1600</v>
      </c>
      <c r="H24" s="57">
        <v>1600</v>
      </c>
      <c r="I24" s="57">
        <v>1600</v>
      </c>
      <c r="J24" s="57">
        <v>1600</v>
      </c>
      <c r="K24" s="57">
        <v>1600</v>
      </c>
      <c r="L24" s="57">
        <v>1600</v>
      </c>
      <c r="M24" s="57">
        <v>1600</v>
      </c>
      <c r="N24" s="57">
        <v>1600</v>
      </c>
      <c r="O24" s="58">
        <f t="shared" si="3"/>
        <v>19200</v>
      </c>
    </row>
    <row r="25" spans="2:17" ht="16" thickBot="1" x14ac:dyDescent="0.25">
      <c r="B25" s="46" t="s">
        <v>16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2:17" x14ac:dyDescent="0.2">
      <c r="B26" s="45" t="s">
        <v>38</v>
      </c>
      <c r="C26" s="26"/>
      <c r="D26" s="26"/>
      <c r="E26" s="26">
        <v>890</v>
      </c>
      <c r="F26" s="26"/>
      <c r="G26" s="26"/>
      <c r="H26" s="26"/>
      <c r="I26" s="26"/>
      <c r="J26" s="26"/>
      <c r="K26" s="26">
        <v>890</v>
      </c>
      <c r="L26" s="26"/>
      <c r="M26" s="26"/>
      <c r="N26" s="26"/>
      <c r="O26" s="8">
        <f>SUM(C26:N26)</f>
        <v>1780</v>
      </c>
    </row>
    <row r="27" spans="2:17" x14ac:dyDescent="0.2">
      <c r="B27" s="45" t="s">
        <v>39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7100</v>
      </c>
      <c r="O27" s="8">
        <f t="shared" ref="O27:O30" si="4">SUM(C27:N27)</f>
        <v>7100</v>
      </c>
    </row>
    <row r="28" spans="2:17" x14ac:dyDescent="0.2">
      <c r="B28" s="45" t="s">
        <v>58</v>
      </c>
      <c r="C28" s="26">
        <v>3500</v>
      </c>
      <c r="D28" s="26">
        <v>3500</v>
      </c>
      <c r="E28" s="26">
        <v>3500</v>
      </c>
      <c r="F28" s="26">
        <v>3500</v>
      </c>
      <c r="G28" s="26">
        <v>3500</v>
      </c>
      <c r="H28" s="26">
        <v>3500</v>
      </c>
      <c r="I28" s="26">
        <v>3500</v>
      </c>
      <c r="J28" s="26">
        <v>3500</v>
      </c>
      <c r="K28" s="26">
        <v>3500</v>
      </c>
      <c r="L28" s="26">
        <v>3500</v>
      </c>
      <c r="M28" s="26">
        <v>3500</v>
      </c>
      <c r="N28" s="26">
        <v>3500</v>
      </c>
      <c r="O28" s="8">
        <f t="shared" si="4"/>
        <v>42000</v>
      </c>
    </row>
    <row r="29" spans="2:17" x14ac:dyDescent="0.2">
      <c r="B29" s="45" t="s">
        <v>40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8">
        <f t="shared" si="4"/>
        <v>0</v>
      </c>
    </row>
    <row r="30" spans="2:17" ht="16" thickBot="1" x14ac:dyDescent="0.25">
      <c r="B30" s="56" t="s">
        <v>41</v>
      </c>
      <c r="C30" s="57">
        <v>99</v>
      </c>
      <c r="D30" s="57"/>
      <c r="E30" s="57"/>
      <c r="F30" s="57">
        <v>99</v>
      </c>
      <c r="G30" s="57"/>
      <c r="H30" s="57"/>
      <c r="I30" s="57">
        <v>99</v>
      </c>
      <c r="J30" s="57"/>
      <c r="K30" s="57"/>
      <c r="L30" s="57">
        <v>99</v>
      </c>
      <c r="M30" s="57"/>
      <c r="N30" s="57"/>
      <c r="O30" s="58">
        <f t="shared" si="4"/>
        <v>396</v>
      </c>
    </row>
    <row r="31" spans="2:17" ht="16" thickBot="1" x14ac:dyDescent="0.25">
      <c r="B31" s="46" t="s">
        <v>17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2:17" x14ac:dyDescent="0.2">
      <c r="B32" s="45" t="s">
        <v>42</v>
      </c>
      <c r="C32" s="26"/>
      <c r="D32" s="26"/>
      <c r="E32" s="26"/>
      <c r="F32" s="26"/>
      <c r="G32" s="26"/>
      <c r="H32" s="26">
        <v>2530</v>
      </c>
      <c r="I32" s="26"/>
      <c r="J32" s="26"/>
      <c r="K32" s="26"/>
      <c r="L32" s="26"/>
      <c r="M32" s="26"/>
      <c r="N32" s="26"/>
      <c r="O32" s="8">
        <f>SUM(C32:N32)</f>
        <v>2530</v>
      </c>
    </row>
    <row r="33" spans="2:18" x14ac:dyDescent="0.2">
      <c r="B33" s="45" t="s">
        <v>43</v>
      </c>
      <c r="C33" s="26">
        <v>750</v>
      </c>
      <c r="D33" s="26"/>
      <c r="E33" s="26"/>
      <c r="F33" s="26">
        <v>750</v>
      </c>
      <c r="G33" s="26"/>
      <c r="H33" s="26"/>
      <c r="I33" s="26">
        <v>750</v>
      </c>
      <c r="J33" s="26"/>
      <c r="K33" s="26"/>
      <c r="L33" s="26">
        <v>750</v>
      </c>
      <c r="M33" s="26"/>
      <c r="N33" s="26"/>
      <c r="O33" s="8">
        <f t="shared" ref="O33:O42" si="5">SUM(C33:N33)</f>
        <v>3000</v>
      </c>
    </row>
    <row r="34" spans="2:18" x14ac:dyDescent="0.2">
      <c r="B34" s="45" t="s">
        <v>44</v>
      </c>
      <c r="C34" s="26">
        <v>1515</v>
      </c>
      <c r="D34" s="26"/>
      <c r="E34" s="26"/>
      <c r="F34" s="26">
        <v>1515</v>
      </c>
      <c r="G34" s="26"/>
      <c r="H34" s="26"/>
      <c r="I34" s="26">
        <v>1515</v>
      </c>
      <c r="J34" s="26"/>
      <c r="K34" s="26"/>
      <c r="L34" s="26">
        <v>1515</v>
      </c>
      <c r="M34" s="26"/>
      <c r="N34" s="26"/>
      <c r="O34" s="8">
        <f t="shared" si="5"/>
        <v>6060</v>
      </c>
    </row>
    <row r="35" spans="2:18" x14ac:dyDescent="0.2">
      <c r="B35" s="45" t="s">
        <v>45</v>
      </c>
      <c r="C35" s="26">
        <v>129</v>
      </c>
      <c r="D35" s="26">
        <v>129</v>
      </c>
      <c r="E35" s="26">
        <v>129</v>
      </c>
      <c r="F35" s="26">
        <v>129</v>
      </c>
      <c r="G35" s="26">
        <v>129</v>
      </c>
      <c r="H35" s="26">
        <v>129</v>
      </c>
      <c r="I35" s="26">
        <v>129</v>
      </c>
      <c r="J35" s="26">
        <v>129</v>
      </c>
      <c r="K35" s="26">
        <v>129</v>
      </c>
      <c r="L35" s="26">
        <v>129</v>
      </c>
      <c r="M35" s="26">
        <v>129</v>
      </c>
      <c r="N35" s="26">
        <v>129</v>
      </c>
      <c r="O35" s="8">
        <f t="shared" si="5"/>
        <v>1548</v>
      </c>
    </row>
    <row r="36" spans="2:18" x14ac:dyDescent="0.2">
      <c r="B36" s="45" t="s">
        <v>46</v>
      </c>
      <c r="C36" s="26">
        <v>450</v>
      </c>
      <c r="D36" s="26">
        <v>450</v>
      </c>
      <c r="E36" s="26">
        <v>450</v>
      </c>
      <c r="F36" s="26">
        <v>450</v>
      </c>
      <c r="G36" s="26">
        <v>450</v>
      </c>
      <c r="H36" s="26">
        <v>450</v>
      </c>
      <c r="I36" s="26">
        <v>450</v>
      </c>
      <c r="J36" s="26">
        <v>450</v>
      </c>
      <c r="K36" s="26">
        <v>450</v>
      </c>
      <c r="L36" s="26">
        <v>450</v>
      </c>
      <c r="M36" s="26">
        <v>450</v>
      </c>
      <c r="N36" s="26">
        <v>450</v>
      </c>
      <c r="O36" s="8">
        <f t="shared" si="5"/>
        <v>5400</v>
      </c>
    </row>
    <row r="37" spans="2:18" x14ac:dyDescent="0.2">
      <c r="B37" s="45" t="s">
        <v>52</v>
      </c>
      <c r="C37" s="26">
        <v>149</v>
      </c>
      <c r="D37" s="26">
        <v>149</v>
      </c>
      <c r="E37" s="26">
        <v>149</v>
      </c>
      <c r="F37" s="26">
        <v>149</v>
      </c>
      <c r="G37" s="26">
        <v>149</v>
      </c>
      <c r="H37" s="26">
        <v>149</v>
      </c>
      <c r="I37" s="26">
        <v>149</v>
      </c>
      <c r="J37" s="26">
        <v>149</v>
      </c>
      <c r="K37" s="26">
        <v>149</v>
      </c>
      <c r="L37" s="26">
        <v>149</v>
      </c>
      <c r="M37" s="26">
        <v>149</v>
      </c>
      <c r="N37" s="26">
        <v>149</v>
      </c>
      <c r="O37" s="8">
        <f t="shared" si="5"/>
        <v>1788</v>
      </c>
    </row>
    <row r="38" spans="2:18" x14ac:dyDescent="0.2">
      <c r="B38" s="45" t="s">
        <v>47</v>
      </c>
      <c r="C38" s="26"/>
      <c r="D38" s="26"/>
      <c r="E38" s="26"/>
      <c r="F38" s="26"/>
      <c r="G38" s="26"/>
      <c r="H38" s="26">
        <v>750</v>
      </c>
      <c r="I38" s="26"/>
      <c r="J38" s="26"/>
      <c r="K38" s="26"/>
      <c r="L38" s="26"/>
      <c r="M38" s="26"/>
      <c r="N38" s="26"/>
      <c r="O38" s="8">
        <f t="shared" si="5"/>
        <v>750</v>
      </c>
      <c r="R38" s="7"/>
    </row>
    <row r="39" spans="2:18" s="4" customFormat="1" x14ac:dyDescent="0.2">
      <c r="B39" s="45" t="s">
        <v>48</v>
      </c>
      <c r="C39" s="26">
        <v>3000</v>
      </c>
      <c r="D39" s="26">
        <v>3000</v>
      </c>
      <c r="E39" s="26">
        <v>3000</v>
      </c>
      <c r="F39" s="26">
        <v>3000</v>
      </c>
      <c r="G39" s="26">
        <v>3000</v>
      </c>
      <c r="H39" s="26">
        <v>3000</v>
      </c>
      <c r="I39" s="26">
        <v>3000</v>
      </c>
      <c r="J39" s="26">
        <v>3000</v>
      </c>
      <c r="K39" s="26">
        <v>3000</v>
      </c>
      <c r="L39" s="26">
        <v>3000</v>
      </c>
      <c r="M39" s="26">
        <v>3000</v>
      </c>
      <c r="N39" s="26">
        <v>3000</v>
      </c>
      <c r="O39" s="8">
        <f t="shared" si="5"/>
        <v>36000</v>
      </c>
      <c r="Q39" s="5"/>
    </row>
    <row r="40" spans="2:18" x14ac:dyDescent="0.2">
      <c r="B40" s="45" t="s">
        <v>49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8">
        <f t="shared" si="5"/>
        <v>0</v>
      </c>
    </row>
    <row r="41" spans="2:18" x14ac:dyDescent="0.2">
      <c r="B41" s="45" t="s">
        <v>50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8">
        <f t="shared" si="5"/>
        <v>0</v>
      </c>
    </row>
    <row r="42" spans="2:18" ht="16" thickBot="1" x14ac:dyDescent="0.25">
      <c r="B42" s="47" t="s">
        <v>51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8">
        <f t="shared" si="5"/>
        <v>0</v>
      </c>
    </row>
    <row r="43" spans="2:18" ht="15" customHeight="1" thickBot="1" x14ac:dyDescent="0.25">
      <c r="B43" s="44" t="s">
        <v>22</v>
      </c>
      <c r="C43" s="33">
        <f>SUM(C15:C24)+SUM(C26:C30)+SUM(C32:C42)</f>
        <v>15992</v>
      </c>
      <c r="D43" s="33">
        <f t="shared" ref="D43:L43" si="6">SUM(D15:D24)+SUM(D26:D30)+SUM(D32:D42)</f>
        <v>20028</v>
      </c>
      <c r="E43" s="33">
        <f t="shared" si="6"/>
        <v>21664</v>
      </c>
      <c r="F43" s="33">
        <f t="shared" si="6"/>
        <v>14192</v>
      </c>
      <c r="G43" s="33">
        <f t="shared" si="6"/>
        <v>14028</v>
      </c>
      <c r="H43" s="33">
        <f t="shared" si="6"/>
        <v>30254</v>
      </c>
      <c r="I43" s="33">
        <f t="shared" si="6"/>
        <v>15992</v>
      </c>
      <c r="J43" s="33">
        <f t="shared" si="6"/>
        <v>20028</v>
      </c>
      <c r="K43" s="33">
        <f t="shared" si="6"/>
        <v>21664</v>
      </c>
      <c r="L43" s="33">
        <f t="shared" si="6"/>
        <v>15942</v>
      </c>
      <c r="M43" s="33">
        <f>SUM(M15:M24)+SUM(M26:M30)+SUM(M32:M42)</f>
        <v>14028</v>
      </c>
      <c r="N43" s="33">
        <f>SUM(N15:N24)+SUM(N26:N30)+SUM(N32:N42)</f>
        <v>27874</v>
      </c>
      <c r="O43" s="34">
        <f>SUM(C43:N43)</f>
        <v>231686</v>
      </c>
    </row>
    <row r="44" spans="2:18" ht="15" customHeight="1" x14ac:dyDescent="0.35">
      <c r="D44" s="64"/>
      <c r="E44" s="64"/>
      <c r="F44" s="64"/>
      <c r="G44" s="64"/>
      <c r="H44" s="64"/>
      <c r="I44" s="64"/>
      <c r="J44" s="64"/>
      <c r="K44" s="64"/>
      <c r="L44" s="64"/>
    </row>
    <row r="45" spans="2:18" ht="15" customHeight="1" x14ac:dyDescent="0.2">
      <c r="B45" s="65" t="s">
        <v>54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2:18" ht="15" customHeight="1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2:18" ht="15" customHeight="1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2:18" ht="15" customHeight="1" x14ac:dyDescent="0.35">
      <c r="F48" s="64"/>
      <c r="G48" s="64"/>
      <c r="H48" s="64"/>
      <c r="I48" s="64"/>
      <c r="J48" s="64"/>
      <c r="K48" s="64"/>
      <c r="L48" s="64"/>
      <c r="M48" s="64"/>
      <c r="N48" s="64"/>
    </row>
    <row r="55" spans="3:14" x14ac:dyDescent="0.2">
      <c r="C55" s="19">
        <f>+S8</f>
        <v>19307.166666666668</v>
      </c>
      <c r="D55" s="19">
        <f>+C55</f>
        <v>19307.166666666668</v>
      </c>
      <c r="E55" s="19">
        <f t="shared" ref="E55:N55" si="7">+D55</f>
        <v>19307.166666666668</v>
      </c>
      <c r="F55" s="19">
        <f t="shared" si="7"/>
        <v>19307.166666666668</v>
      </c>
      <c r="G55" s="19">
        <f t="shared" si="7"/>
        <v>19307.166666666668</v>
      </c>
      <c r="H55" s="19">
        <f t="shared" si="7"/>
        <v>19307.166666666668</v>
      </c>
      <c r="I55" s="19">
        <f t="shared" si="7"/>
        <v>19307.166666666668</v>
      </c>
      <c r="J55" s="19">
        <f t="shared" si="7"/>
        <v>19307.166666666668</v>
      </c>
      <c r="K55" s="19">
        <f t="shared" si="7"/>
        <v>19307.166666666668</v>
      </c>
      <c r="L55" s="19">
        <f t="shared" si="7"/>
        <v>19307.166666666668</v>
      </c>
      <c r="M55" s="19">
        <f t="shared" si="7"/>
        <v>19307.166666666668</v>
      </c>
      <c r="N55" s="19">
        <f t="shared" si="7"/>
        <v>19307.166666666668</v>
      </c>
    </row>
    <row r="60" spans="3:14" x14ac:dyDescent="0.2">
      <c r="C60" s="6"/>
    </row>
  </sheetData>
  <mergeCells count="3">
    <mergeCell ref="Q5:S5"/>
    <mergeCell ref="B3:O3"/>
    <mergeCell ref="B45:O47"/>
  </mergeCells>
  <hyperlinks>
    <hyperlink ref="D43:L46" location="'Dit budget'!A1" display="Klik her for at se et budget som er udfyldt" xr:uid="{D8A2310E-463B-404D-8E40-7D9E795C233D}"/>
    <hyperlink ref="F45:N48" location="'Dit budget'!A1" display="Klik her for at se et budget som er udfyldt" xr:uid="{3669995D-2F13-594C-96BF-8164A262E1F5}"/>
    <hyperlink ref="B45:O47" location="'DIT BUDGET - INDTAST HER'!A1" display="Klik her for at komme tilbage til dit budget" xr:uid="{6E39B2E4-63C3-D34C-A4FC-A7F84CEE13C2}"/>
  </hyperlink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DIT BUDGET - INDTAST HER</vt:lpstr>
      <vt:lpstr>UDFYLDT BUDGET SOM EKSEMPEL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</dc:creator>
  <cp:lastModifiedBy>Microsoft Office User</cp:lastModifiedBy>
  <dcterms:created xsi:type="dcterms:W3CDTF">2023-01-10T10:24:50Z</dcterms:created>
  <dcterms:modified xsi:type="dcterms:W3CDTF">2023-01-18T09:35:29Z</dcterms:modified>
</cp:coreProperties>
</file>